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60" windowWidth="18195" windowHeight="10365" activeTab="4"/>
  </bookViews>
  <sheets>
    <sheet name="Титульный лист" sheetId="1" r:id="rId1"/>
    <sheet name="I - фин.обеспечение" sheetId="2" r:id="rId2"/>
    <sheet name="II - Достижение объёма" sheetId="3" r:id="rId3"/>
    <sheet name="III - Оценка эффективности" sheetId="4" r:id="rId4"/>
    <sheet name="IV - Достижение качества" sheetId="5" r:id="rId5"/>
  </sheets>
  <externalReferences>
    <externalReference r:id="rId8"/>
  </externalReferences>
  <definedNames>
    <definedName name="_xlnm.Print_Area" localSheetId="4">'IV - Достижение качества'!$A$1:$J$7</definedName>
  </definedNames>
  <calcPr fullCalcOnLoad="1"/>
</workbook>
</file>

<file path=xl/sharedStrings.xml><?xml version="1.0" encoding="utf-8"?>
<sst xmlns="http://schemas.openxmlformats.org/spreadsheetml/2006/main" count="113" uniqueCount="86">
  <si>
    <t>УТВЕРЖДАЮ</t>
  </si>
  <si>
    <t>№ п/п</t>
  </si>
  <si>
    <t>1.1</t>
  </si>
  <si>
    <t>1</t>
  </si>
  <si>
    <t>(наименование государственного учреждения Тверской области)</t>
  </si>
  <si>
    <t>СОГЛАСОВАНО</t>
  </si>
  <si>
    <t>2</t>
  </si>
  <si>
    <t>Весовой коэффициент</t>
  </si>
  <si>
    <t>норм затр х план объем</t>
  </si>
  <si>
    <t>3</t>
  </si>
  <si>
    <t>4</t>
  </si>
  <si>
    <t>5</t>
  </si>
  <si>
    <t>6</t>
  </si>
  <si>
    <t>7</t>
  </si>
  <si>
    <t>9</t>
  </si>
  <si>
    <t>12</t>
  </si>
  <si>
    <t>13</t>
  </si>
  <si>
    <t>14</t>
  </si>
  <si>
    <t>15</t>
  </si>
  <si>
    <t xml:space="preserve">Часть IV. Достижение показателей качества государственной услуги (работы) </t>
  </si>
  <si>
    <t xml:space="preserve">Часть I. Финансовое обеспечение выполнения государственного задания </t>
  </si>
  <si>
    <t>Характеристика причин отклонения индекса освоения финансовых средств от 1</t>
  </si>
  <si>
    <t xml:space="preserve">Отчёт о выполнении государственного задания 
</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</si>
  <si>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</si>
  <si>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</si>
  <si>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Наименование государственной услуги (работы) с указанием характеристик (содержание услуги (работы), условия оказания (выполнения) услуги (работы))</t>
  </si>
  <si>
    <t xml:space="preserve">Часть III. Оценка финансово-экономической эффективности реализации государственного задания </t>
  </si>
  <si>
    <t>11</t>
  </si>
  <si>
    <t>Разрешенный к использованию остаток субсидии на выполнение государственного задания за отчетный финансовый год, руб.</t>
  </si>
  <si>
    <t>Часть II. Достижение показателей объема государственных услуг, выполнения работ</t>
  </si>
  <si>
    <t>Итоговое выполнение государствен-ного задания с учетом веса показателя объема государствен-ных услуг, выполнения работ</t>
  </si>
  <si>
    <t xml:space="preserve">Индекс достижения годового значения показателя объема, предусмотренного государственным заданием, 
 %
</t>
  </si>
  <si>
    <t xml:space="preserve">Индекс достижения годового значения показателя объема, предусмотренного государственным заданием, с учетом веса
 %
</t>
  </si>
  <si>
    <t>Характерис-тика причин отклонения показателя объема государствен-ных услуг, выполнения работ от запланирован-ного значения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</si>
  <si>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</si>
  <si>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</si>
  <si>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</si>
  <si>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</si>
  <si>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8</t>
  </si>
  <si>
    <t>10</t>
  </si>
  <si>
    <t>Вес показателя в общем объеме государствен-ных услуг (работ) в рамках государствен-ного задания (9/∑9)</t>
  </si>
  <si>
    <t xml:space="preserve">_____________________________________________
</t>
  </si>
  <si>
    <t xml:space="preserve">______________________________________________________
</t>
  </si>
  <si>
    <t>Обеспечение доступа к объектам спорта</t>
  </si>
  <si>
    <t>Человек</t>
  </si>
  <si>
    <t>Наличие обоснованных жалоб</t>
  </si>
  <si>
    <t>1.2</t>
  </si>
  <si>
    <t>Показатель качества государственной услуги (работы)</t>
  </si>
  <si>
    <t>наименование</t>
  </si>
  <si>
    <t>единица измерения</t>
  </si>
  <si>
    <t>11.</t>
  </si>
  <si>
    <t>x</t>
  </si>
  <si>
    <t>х</t>
  </si>
  <si>
    <t>Фактическое количество посещений спортивных объектов</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</si>
  <si>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</si>
  <si>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Наименование государственной услуги (работы)</t>
  </si>
  <si>
    <t>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t>
  </si>
  <si>
    <t>Наименование показателя объема государственной услуги (работы)</t>
  </si>
  <si>
    <t>Индекс достижения планового значения показателей качества государственной услуги (работы)  в отчетном периоде,
гр.9 = гр.7 / гр.6</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</si>
  <si>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</si>
  <si>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</si>
  <si>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Индекс освоения финансовых средств (гр. 6 = гр. 5 / гр. 2 + гр. 3 + гр. 4)</t>
  </si>
  <si>
    <t>Единица измерения показателя государственной услуги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</si>
  <si>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</si>
  <si>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</si>
  <si>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Индекс достижения показателей объема государственной услуги, выполнения работы (7 / 6)</t>
  </si>
  <si>
    <t>Затраты на оказание государственной услуги (выполнения работы) согласно государственному заданию (без учета затрат на содержание государственного имущества Тверской области)</t>
  </si>
  <si>
    <t xml:space="preserve">Критерий финансово-экономической эффективности реализации государственного задания в отчетном периоде, 
гр.3 = гр.1 / гр.2  </t>
  </si>
  <si>
    <t>Директор ГБУ Тверской области «Спортивный ледовый комплекс "Старица»</t>
  </si>
  <si>
    <r>
      <t>____________________________В</t>
    </r>
    <r>
      <rPr>
        <u val="single"/>
        <sz val="16"/>
        <color indexed="8"/>
        <rFont val="Times New Roman"/>
        <family val="1"/>
      </rPr>
      <t>.В. Воронцов</t>
    </r>
    <r>
      <rPr>
        <sz val="16"/>
        <color indexed="8"/>
        <rFont val="Times New Roman"/>
        <family val="1"/>
      </rPr>
      <t xml:space="preserve">____
</t>
    </r>
    <r>
      <rPr>
        <vertAlign val="superscript"/>
        <sz val="16"/>
        <color indexed="8"/>
        <rFont val="Times New Roman"/>
        <family val="1"/>
      </rPr>
      <t xml:space="preserve">            Подпись                                                       расшифровка подписи</t>
    </r>
  </si>
  <si>
    <t>Государственное бюджетное учреждение Тверской области «Спортивный ледовый комплекс «Старица»</t>
  </si>
  <si>
    <t>Единица</t>
  </si>
  <si>
    <t>1.3.</t>
  </si>
  <si>
    <t>Предоставление спортивных помещений для проведения официальных физкультурных и спортивных мероприятий</t>
  </si>
  <si>
    <t>Штука</t>
  </si>
  <si>
    <t>час</t>
  </si>
  <si>
    <r>
      <t>_______________________________________</t>
    </r>
    <r>
      <rPr>
        <u val="single"/>
        <sz val="16"/>
        <color indexed="8"/>
        <rFont val="Times New Roman"/>
        <family val="1"/>
      </rPr>
      <t>А.С. Демин</t>
    </r>
    <r>
      <rPr>
        <sz val="16"/>
        <color indexed="8"/>
        <rFont val="Times New Roman"/>
        <family val="1"/>
      </rPr>
      <t xml:space="preserve">
</t>
    </r>
    <r>
      <rPr>
        <vertAlign val="superscript"/>
        <sz val="16"/>
        <color indexed="8"/>
        <rFont val="Times New Roman"/>
        <family val="1"/>
      </rPr>
      <t xml:space="preserve">            Подпись                                                                                расшифровка подписи</t>
    </r>
  </si>
  <si>
    <r>
      <t xml:space="preserve"> «____» </t>
    </r>
    <r>
      <rPr>
        <u val="single"/>
        <sz val="16"/>
        <color indexed="8"/>
        <rFont val="Times New Roman"/>
        <family val="1"/>
      </rPr>
      <t xml:space="preserve">                            </t>
    </r>
    <r>
      <rPr>
        <sz val="16"/>
        <color indexed="8"/>
        <rFont val="Times New Roman"/>
        <family val="1"/>
      </rPr>
      <t xml:space="preserve"> 20__ г.
                      </t>
    </r>
    <r>
      <rPr>
        <vertAlign val="superscript"/>
        <sz val="16"/>
        <color indexed="8"/>
        <rFont val="Times New Roman"/>
        <family val="1"/>
      </rPr>
      <t xml:space="preserve">  (дата)</t>
    </r>
  </si>
  <si>
    <t>30931100Р69102210007003</t>
  </si>
  <si>
    <t>Время загруженности спортивного объекта в год</t>
  </si>
  <si>
    <t>Врио председателя Комитета по физической культуре и спорту Тверской области</t>
  </si>
  <si>
    <r>
      <t xml:space="preserve">за отчётный период с </t>
    </r>
    <r>
      <rPr>
        <u val="single"/>
        <sz val="16"/>
        <color indexed="8"/>
        <rFont val="Times New Roman"/>
        <family val="1"/>
      </rPr>
      <t>01.01.2021</t>
    </r>
    <r>
      <rPr>
        <sz val="16"/>
        <color indexed="8"/>
        <rFont val="Times New Roman"/>
        <family val="1"/>
      </rPr>
      <t xml:space="preserve"> по </t>
    </r>
    <r>
      <rPr>
        <u val="single"/>
        <sz val="16"/>
        <color indexed="8"/>
        <rFont val="Times New Roman"/>
        <family val="1"/>
      </rPr>
      <t xml:space="preserve">31.12.2021 </t>
    </r>
  </si>
  <si>
    <t>(2021 год)</t>
  </si>
  <si>
    <t xml:space="preserve">Остаток средств в сумме 303940,36 образовался в результате оплаты за декабрь за теплоэнергию, водопотребление, связь в 2022 году и за счет экономии по ГСМ </t>
  </si>
  <si>
    <t>профилактические работы с 22.04.2021 г. по 25.07.2021 г.</t>
  </si>
  <si>
    <t>В связи с отсутствием занятий социально-реабилитационного центра из-за COVID-19; переходом учащихся ДЮСШ в АНО "СК "Старица"</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</si>
</sst>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_-* #,##0.0_р_._-;\-* #,##0.0_р_._-;_-* &quot;-&quot;?_р_._-;_-@_-"/>
    <numFmt numFmtId="183" formatCode="_-* #,##0.00_р_._-;\-* #,##0.00_р_._-;_-* &quot;-&quot;?_р_._-;_-@_-"/>
    <numFmt numFmtId="184" formatCode="_-* #,##0_р_._-;\-* #,##0_р_._-;_-* &quot;-&quot;?_р_._-;_-@_-"/>
    <numFmt numFmtId="185" formatCode="_-* #,##0.000_р_._-;\-* #,##0.000_р_._-;_-* &quot;-&quot;?_р_._-;_-@_-"/>
    <numFmt numFmtId="186" formatCode="_-* #,##0.0000_р_._-;\-* #,##0.0000_р_._-;_-* &quot;-&quot;?_р_._-;_-@_-"/>
    <numFmt numFmtId="187" formatCode="_-* #,##0.0_р_._-;\-* #,##0.0_р_._-;_-* &quot;-&quot;??_р_._-;_-@_-"/>
    <numFmt numFmtId="188" formatCode="_-* #,##0_р_._-;\-* #,##0_р_._-;_-* &quot;-&quot;??_р_._-;_-@_-"/>
    <numFmt numFmtId="189" formatCode="#,##0.00000_ ;\-#,##0.00000\ "/>
    <numFmt numFmtId="190" formatCode="#,##0.000_ ;\-#,##0.000\ "/>
    <numFmt numFmtId="191" formatCode="#,##0_ ;\-#,##0\ "/>
  </numFmts>
  <fonts count="30">
    <font>
      <sz val="11"/>
      <color indexed="8"/>
      <name val="Calibri"/>
      <family val="2"/>
    </font>
    <font>
      <sz val="14"/>
      <color indexed="8"/>
      <name val="Times New Roman"/>
      <family val="1"/>
    </font>
    <font>
      <sz val="14"/>
      <name val="Times New Roman"/>
      <family val="1"/>
    </font>
    <font>
      <sz val="16"/>
      <name val="Times New Roman"/>
      <family val="1"/>
    </font>
    <font>
      <sz val="16"/>
      <color indexed="8"/>
      <name val="Times New Roman"/>
      <family val="1"/>
    </font>
    <font>
      <vertAlign val="superscript"/>
      <sz val="16"/>
      <color indexed="8"/>
      <name val="Times New Roman"/>
      <family val="1"/>
    </font>
    <font>
      <sz val="14"/>
      <color indexed="8"/>
      <name val="Calibri"/>
      <family val="2"/>
    </font>
    <font>
      <sz val="16"/>
      <color indexed="8"/>
      <name val="Calibri"/>
      <family val="2"/>
    </font>
    <font>
      <u val="single"/>
      <sz val="16"/>
      <color indexed="8"/>
      <name val="Times New Roman"/>
      <family val="1"/>
    </font>
    <font>
      <sz val="8"/>
      <name val="Calibri"/>
      <family val="2"/>
    </font>
    <font>
      <sz val="9"/>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119">
    <xf numFmtId="0" fontId="0" fillId="0" borderId="0" xfId="0" applyAlignment="1">
      <alignment/>
    </xf>
    <xf numFmtId="0" fontId="1" fillId="0" borderId="0" xfId="0" applyFont="1" applyAlignment="1">
      <alignment/>
    </xf>
    <xf numFmtId="49" fontId="1" fillId="0" borderId="0" xfId="0" applyNumberFormat="1" applyFont="1"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horizontal="center"/>
    </xf>
    <xf numFmtId="0" fontId="6" fillId="0" borderId="0" xfId="0" applyFont="1" applyAlignment="1">
      <alignment/>
    </xf>
    <xf numFmtId="49" fontId="6" fillId="0" borderId="0" xfId="0" applyNumberFormat="1" applyFont="1" applyAlignment="1">
      <alignment/>
    </xf>
    <xf numFmtId="49" fontId="4" fillId="0" borderId="0" xfId="0" applyNumberFormat="1" applyFont="1" applyAlignment="1">
      <alignment/>
    </xf>
    <xf numFmtId="0" fontId="4" fillId="0" borderId="0" xfId="0" applyFont="1" applyAlignment="1">
      <alignment/>
    </xf>
    <xf numFmtId="0" fontId="7" fillId="0" borderId="0" xfId="0" applyFont="1" applyAlignment="1">
      <alignment/>
    </xf>
    <xf numFmtId="49" fontId="7" fillId="0" borderId="0" xfId="0" applyNumberFormat="1" applyFont="1" applyAlignment="1">
      <alignment/>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justify" vertical="center" wrapText="1"/>
    </xf>
    <xf numFmtId="0" fontId="1"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top"/>
    </xf>
    <xf numFmtId="0" fontId="2" fillId="0" borderId="0" xfId="0" applyFont="1" applyAlignment="1">
      <alignment horizontal="center" vertical="top"/>
    </xf>
    <xf numFmtId="0" fontId="1" fillId="0" borderId="0" xfId="0" applyFont="1" applyFill="1" applyBorder="1" applyAlignment="1">
      <alignment horizontal="center" vertical="center" wrapText="1"/>
    </xf>
    <xf numFmtId="43" fontId="6" fillId="0" borderId="0" xfId="60" applyFont="1" applyAlignment="1">
      <alignment/>
    </xf>
    <xf numFmtId="9" fontId="6" fillId="0" borderId="0" xfId="0" applyNumberFormat="1" applyFont="1" applyAlignment="1">
      <alignment/>
    </xf>
    <xf numFmtId="2" fontId="6" fillId="0" borderId="0" xfId="0" applyNumberFormat="1" applyFont="1" applyAlignment="1">
      <alignment/>
    </xf>
    <xf numFmtId="49" fontId="1" fillId="0" borderId="0" xfId="0" applyNumberFormat="1" applyFont="1" applyBorder="1" applyAlignment="1">
      <alignment horizontal="left" vertical="center" wrapText="1"/>
    </xf>
    <xf numFmtId="0" fontId="2" fillId="0" borderId="10" xfId="0" applyFont="1" applyBorder="1" applyAlignment="1">
      <alignment horizontal="center" vertical="top" wrapText="1"/>
    </xf>
    <xf numFmtId="0" fontId="3" fillId="0" borderId="0" xfId="0" applyFont="1" applyAlignment="1">
      <alignment/>
    </xf>
    <xf numFmtId="49" fontId="3"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justify" vertical="center" wrapText="1"/>
    </xf>
    <xf numFmtId="0" fontId="7" fillId="0" borderId="0" xfId="0" applyFont="1" applyFill="1" applyAlignment="1">
      <alignment/>
    </xf>
    <xf numFmtId="0" fontId="4" fillId="0" borderId="0" xfId="0" applyFont="1" applyAlignment="1">
      <alignment vertical="top"/>
    </xf>
    <xf numFmtId="0" fontId="4" fillId="0" borderId="0" xfId="0" applyFont="1" applyBorder="1" applyAlignment="1">
      <alignment/>
    </xf>
    <xf numFmtId="49" fontId="2" fillId="0" borderId="10" xfId="0" applyNumberFormat="1" applyFont="1" applyBorder="1" applyAlignment="1">
      <alignment horizontal="center" vertical="top" wrapText="1"/>
    </xf>
    <xf numFmtId="49" fontId="2" fillId="24" borderId="10" xfId="0" applyNumberFormat="1" applyFont="1" applyFill="1" applyBorder="1" applyAlignment="1">
      <alignment horizontal="center" vertical="top" wrapText="1"/>
    </xf>
    <xf numFmtId="49" fontId="1" fillId="0" borderId="11" xfId="0" applyNumberFormat="1" applyFont="1" applyBorder="1" applyAlignment="1">
      <alignment horizontal="center" vertical="top" wrapText="1"/>
    </xf>
    <xf numFmtId="0" fontId="4"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3" fontId="1" fillId="0" borderId="0" xfId="0" applyNumberFormat="1" applyFont="1" applyBorder="1" applyAlignment="1">
      <alignment horizontal="justify" vertical="center" wrapText="1"/>
    </xf>
    <xf numFmtId="43" fontId="1" fillId="0" borderId="0" xfId="0" applyNumberFormat="1" applyFont="1" applyAlignment="1">
      <alignment/>
    </xf>
    <xf numFmtId="49" fontId="4" fillId="24" borderId="0" xfId="0" applyNumberFormat="1" applyFont="1" applyFill="1" applyAlignment="1">
      <alignment/>
    </xf>
    <xf numFmtId="0" fontId="4" fillId="24" borderId="0" xfId="0" applyFont="1" applyFill="1" applyAlignment="1">
      <alignment/>
    </xf>
    <xf numFmtId="0" fontId="4" fillId="24" borderId="0" xfId="0" applyFont="1" applyFill="1" applyAlignment="1">
      <alignment horizontal="left" wrapText="1"/>
    </xf>
    <xf numFmtId="0" fontId="4" fillId="24" borderId="0" xfId="0" applyFont="1" applyFill="1" applyAlignment="1">
      <alignment horizontal="left"/>
    </xf>
    <xf numFmtId="0" fontId="4" fillId="24" borderId="0" xfId="0" applyFont="1" applyFill="1" applyAlignment="1">
      <alignment/>
    </xf>
    <xf numFmtId="0" fontId="7" fillId="24" borderId="0" xfId="0" applyFont="1" applyFill="1" applyAlignment="1">
      <alignment/>
    </xf>
    <xf numFmtId="49" fontId="7" fillId="24" borderId="0" xfId="0" applyNumberFormat="1" applyFont="1" applyFill="1" applyAlignment="1">
      <alignment/>
    </xf>
    <xf numFmtId="0" fontId="1" fillId="24" borderId="11" xfId="0" applyFont="1" applyFill="1" applyBorder="1" applyAlignment="1">
      <alignment horizontal="center" vertical="top" wrapText="1"/>
    </xf>
    <xf numFmtId="0" fontId="1" fillId="24" borderId="11" xfId="0" applyFont="1" applyFill="1" applyBorder="1" applyAlignment="1">
      <alignment horizontal="center" vertical="top" wrapText="1"/>
    </xf>
    <xf numFmtId="0" fontId="1" fillId="24" borderId="10" xfId="0" applyFont="1" applyFill="1" applyBorder="1" applyAlignment="1">
      <alignment horizontal="center" vertical="top" wrapText="1"/>
    </xf>
    <xf numFmtId="0" fontId="2" fillId="24" borderId="10" xfId="0" applyFont="1" applyFill="1" applyBorder="1" applyAlignment="1">
      <alignment horizontal="center" vertical="top" wrapText="1"/>
    </xf>
    <xf numFmtId="0" fontId="1" fillId="24" borderId="10" xfId="0" applyFont="1" applyFill="1" applyBorder="1" applyAlignment="1">
      <alignment horizontal="center" vertical="top" wrapText="1"/>
    </xf>
    <xf numFmtId="0" fontId="2" fillId="0" borderId="10" xfId="0" applyNumberFormat="1" applyFont="1" applyBorder="1" applyAlignment="1">
      <alignment horizontal="center" vertical="center" wrapText="1"/>
    </xf>
    <xf numFmtId="190" fontId="2" fillId="0" borderId="10" xfId="0" applyNumberFormat="1" applyFont="1" applyBorder="1" applyAlignment="1">
      <alignment vertical="top" wrapText="1"/>
    </xf>
    <xf numFmtId="0" fontId="3" fillId="0" borderId="10" xfId="0" applyFont="1" applyFill="1" applyBorder="1" applyAlignment="1">
      <alignment horizontal="center" vertical="top"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1" fontId="2" fillId="24" borderId="10" xfId="60" applyNumberFormat="1" applyFont="1" applyFill="1" applyBorder="1" applyAlignment="1">
      <alignment horizontal="right" vertical="center" wrapText="1"/>
    </xf>
    <xf numFmtId="1" fontId="2" fillId="24" borderId="10" xfId="0" applyNumberFormat="1" applyFont="1" applyFill="1" applyBorder="1" applyAlignment="1">
      <alignment horizontal="right" vertical="center" wrapText="1"/>
    </xf>
    <xf numFmtId="191" fontId="1" fillId="0" borderId="10" xfId="60" applyNumberFormat="1" applyFont="1" applyFill="1" applyBorder="1" applyAlignment="1">
      <alignment horizontal="right" vertical="center" wrapText="1"/>
    </xf>
    <xf numFmtId="1" fontId="1"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188" fontId="2" fillId="0" borderId="10" xfId="60" applyNumberFormat="1" applyFont="1" applyFill="1" applyBorder="1" applyAlignment="1">
      <alignment horizontal="right" vertical="center" wrapText="1"/>
    </xf>
    <xf numFmtId="188" fontId="1" fillId="0" borderId="10" xfId="60" applyNumberFormat="1" applyFont="1" applyFill="1" applyBorder="1" applyAlignment="1">
      <alignment horizontal="right" vertical="center" wrapText="1"/>
    </xf>
    <xf numFmtId="1" fontId="1" fillId="0" borderId="10" xfId="0" applyNumberFormat="1" applyFont="1" applyFill="1" applyBorder="1" applyAlignment="1">
      <alignment horizontal="right" vertical="center" wrapText="1"/>
    </xf>
    <xf numFmtId="43" fontId="1" fillId="0" borderId="10" xfId="60" applyNumberFormat="1" applyFont="1" applyFill="1" applyBorder="1" applyAlignment="1">
      <alignment horizontal="right" vertical="center" wrapText="1"/>
    </xf>
    <xf numFmtId="181" fontId="2" fillId="24" borderId="10" xfId="0" applyNumberFormat="1" applyFont="1" applyFill="1" applyBorder="1" applyAlignment="1">
      <alignment horizontal="center" vertical="top"/>
    </xf>
    <xf numFmtId="181" fontId="2" fillId="24" borderId="10" xfId="57" applyNumberFormat="1" applyFont="1" applyFill="1" applyBorder="1" applyAlignment="1">
      <alignment horizontal="center" vertical="top"/>
    </xf>
    <xf numFmtId="9" fontId="2" fillId="24" borderId="10" xfId="57" applyFont="1" applyFill="1" applyBorder="1" applyAlignment="1">
      <alignment horizontal="center" vertical="top"/>
    </xf>
    <xf numFmtId="2" fontId="2" fillId="24" borderId="10" xfId="0" applyNumberFormat="1" applyFont="1" applyFill="1" applyBorder="1" applyAlignment="1">
      <alignment horizontal="center" vertical="top"/>
    </xf>
    <xf numFmtId="190" fontId="2" fillId="24" borderId="10" xfId="0" applyNumberFormat="1" applyFont="1" applyFill="1" applyBorder="1" applyAlignment="1">
      <alignment vertical="top" wrapTex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2" fontId="1" fillId="0" borderId="0" xfId="0" applyNumberFormat="1" applyFont="1" applyFill="1" applyBorder="1" applyAlignment="1">
      <alignment horizontal="right" vertical="center" wrapText="1"/>
    </xf>
    <xf numFmtId="43" fontId="1" fillId="0" borderId="0" xfId="60" applyNumberFormat="1" applyFont="1" applyFill="1" applyBorder="1" applyAlignment="1">
      <alignment horizontal="right" vertical="center" wrapText="1"/>
    </xf>
    <xf numFmtId="0" fontId="2" fillId="24" borderId="0" xfId="0" applyFont="1" applyFill="1" applyBorder="1" applyAlignment="1">
      <alignment horizontal="center" vertical="center" wrapText="1"/>
    </xf>
    <xf numFmtId="0" fontId="10" fillId="24" borderId="10" xfId="0" applyFont="1" applyFill="1" applyBorder="1" applyAlignment="1">
      <alignment horizontal="center" vertical="top" wrapText="1"/>
    </xf>
    <xf numFmtId="0" fontId="11" fillId="24" borderId="10" xfId="0" applyFont="1" applyFill="1" applyBorder="1" applyAlignment="1">
      <alignment horizontal="center" vertical="center" wrapText="1"/>
    </xf>
    <xf numFmtId="2" fontId="1" fillId="24" borderId="10" xfId="0" applyNumberFormat="1" applyFont="1" applyFill="1" applyBorder="1" applyAlignment="1">
      <alignment horizontal="right" vertical="center" wrapText="1"/>
    </xf>
    <xf numFmtId="183" fontId="2" fillId="0" borderId="10" xfId="0" applyNumberFormat="1" applyFont="1" applyBorder="1" applyAlignment="1">
      <alignment vertical="center" wrapText="1"/>
    </xf>
    <xf numFmtId="183" fontId="2" fillId="0" borderId="10" xfId="0" applyNumberFormat="1" applyFont="1" applyBorder="1" applyAlignment="1">
      <alignment horizontal="justify" vertical="center" wrapText="1"/>
    </xf>
    <xf numFmtId="190" fontId="2" fillId="0" borderId="10" xfId="0" applyNumberFormat="1" applyFont="1" applyBorder="1" applyAlignment="1">
      <alignment horizontal="right" vertical="center" wrapText="1"/>
    </xf>
    <xf numFmtId="0" fontId="2" fillId="0" borderId="10" xfId="0" applyFont="1" applyBorder="1" applyAlignment="1">
      <alignment horizontal="center" vertical="center" wrapText="1"/>
    </xf>
    <xf numFmtId="49" fontId="2" fillId="24" borderId="10" xfId="0" applyNumberFormat="1" applyFont="1" applyFill="1" applyBorder="1" applyAlignment="1">
      <alignment horizontal="center" vertical="top" wrapText="1"/>
    </xf>
    <xf numFmtId="0" fontId="5" fillId="24" borderId="0" xfId="0" applyFont="1" applyFill="1" applyBorder="1" applyAlignment="1">
      <alignment horizontal="center" vertical="top" wrapText="1"/>
    </xf>
    <xf numFmtId="0" fontId="4" fillId="24" borderId="0" xfId="0" applyFont="1" applyFill="1" applyAlignment="1">
      <alignment horizontal="left" wrapText="1"/>
    </xf>
    <xf numFmtId="0" fontId="4" fillId="24" borderId="0" xfId="0" applyFont="1" applyFill="1" applyAlignment="1">
      <alignment horizontal="left" wrapText="1"/>
    </xf>
    <xf numFmtId="0" fontId="4" fillId="24" borderId="0" xfId="0" applyFont="1" applyFill="1" applyAlignment="1">
      <alignment horizontal="center" vertical="top" wrapText="1"/>
    </xf>
    <xf numFmtId="49" fontId="5" fillId="24" borderId="0" xfId="0" applyNumberFormat="1" applyFont="1" applyFill="1" applyBorder="1" applyAlignment="1">
      <alignment horizontal="center" vertical="top" wrapText="1"/>
    </xf>
    <xf numFmtId="0" fontId="4" fillId="24" borderId="0" xfId="0" applyFont="1" applyFill="1" applyBorder="1" applyAlignment="1">
      <alignment horizontal="center" vertical="top" wrapText="1"/>
    </xf>
    <xf numFmtId="0" fontId="4" fillId="24" borderId="0" xfId="0" applyFont="1" applyFill="1" applyAlignment="1">
      <alignment wrapText="1"/>
    </xf>
    <xf numFmtId="0" fontId="4" fillId="24" borderId="0" xfId="0" applyFont="1" applyFill="1" applyAlignment="1">
      <alignment wrapText="1"/>
    </xf>
    <xf numFmtId="0" fontId="4" fillId="24" borderId="0" xfId="0" applyFont="1" applyFill="1" applyAlignment="1">
      <alignment horizontal="center" wrapText="1"/>
    </xf>
    <xf numFmtId="0" fontId="4" fillId="24" borderId="0" xfId="0" applyFont="1" applyFill="1" applyAlignment="1">
      <alignment horizontal="center" wrapText="1"/>
    </xf>
    <xf numFmtId="0" fontId="1" fillId="0" borderId="0" xfId="0" applyFont="1" applyAlignment="1">
      <alignment horizontal="center"/>
    </xf>
    <xf numFmtId="0" fontId="1" fillId="24" borderId="12" xfId="0" applyFont="1" applyFill="1" applyBorder="1" applyAlignment="1">
      <alignment horizontal="center" vertical="top" wrapText="1"/>
    </xf>
    <xf numFmtId="0" fontId="1" fillId="24" borderId="13" xfId="0" applyFont="1" applyFill="1" applyBorder="1" applyAlignment="1">
      <alignment horizontal="center" vertical="top"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24" borderId="10" xfId="0" applyFont="1" applyFill="1" applyBorder="1" applyAlignment="1">
      <alignment horizontal="center" vertical="top" wrapText="1"/>
    </xf>
    <xf numFmtId="0" fontId="2" fillId="0" borderId="0" xfId="0" applyFont="1" applyAlignment="1">
      <alignment horizontal="center" wrapText="1"/>
    </xf>
    <xf numFmtId="0" fontId="4" fillId="0" borderId="11" xfId="0" applyFont="1" applyFill="1" applyBorder="1" applyAlignment="1">
      <alignment horizontal="center" vertical="center" wrapText="1"/>
    </xf>
    <xf numFmtId="0" fontId="0" fillId="0" borderId="14" xfId="0" applyFill="1" applyBorder="1" applyAlignment="1">
      <alignment/>
    </xf>
    <xf numFmtId="0" fontId="4" fillId="0" borderId="11" xfId="0" applyFont="1" applyBorder="1" applyAlignment="1">
      <alignment horizontal="center" vertical="center" wrapText="1"/>
    </xf>
    <xf numFmtId="0" fontId="0" fillId="0" borderId="14" xfId="0" applyBorder="1" applyAlignment="1">
      <alignment/>
    </xf>
    <xf numFmtId="0" fontId="4" fillId="0" borderId="0" xfId="0" applyFont="1" applyAlignment="1">
      <alignment horizontal="center"/>
    </xf>
    <xf numFmtId="49" fontId="4" fillId="0" borderId="11" xfId="0" applyNumberFormat="1" applyFont="1" applyBorder="1" applyAlignment="1">
      <alignment horizontal="center" vertical="center" wrapText="1"/>
    </xf>
    <xf numFmtId="0" fontId="4" fillId="24" borderId="11" xfId="0" applyFont="1" applyFill="1" applyBorder="1" applyAlignment="1">
      <alignment horizontal="center" vertical="center" wrapText="1"/>
    </xf>
    <xf numFmtId="0" fontId="0" fillId="24" borderId="14" xfId="0" applyFill="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43;&#1083;&#1072;&#1074;&#1073;&#1091;&#1093;-&#1087;&#1082;\Documents\Users\Public\Documents\&#1075;&#1086;&#1089;&#1079;&#1072;&#1076;&#1072;&#1085;&#1080;&#1077;,%20&#1075;&#1086;&#1089;&#1091;&#1089;&#1083;&#1091;&#1075;&#1080;\&#1075;&#1086;&#1089;&#1079;&#1072;&#1076;&#1072;&#1085;&#1080;&#1077;,%20&#1075;&#1086;&#1089;&#1091;&#1089;&#1083;&#1091;&#1075;&#1072;,%20&#1079;&#1072;&#1075;&#1088;&#1091;&#1079;&#1082;&#1072;\&#1075;&#1086;&#1089;&#1079;&#1072;&#1076;&#1072;&#1085;&#1080;&#1103;\&#1043;&#1047;%202021%20&#1080;&#1089;&#1087;&#1088;&#1072;&#1074;&#1083;&#1077;&#1085;&#1085;&#1086;&#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Part1_1"/>
      <sheetName val="Part1_2"/>
      <sheetName val="Part2"/>
      <sheetName val="Part3"/>
    </sheetNames>
    <sheetDataSet>
      <sheetData sheetId="3">
        <row r="9">
          <cell r="D9">
            <v>7092111</v>
          </cell>
        </row>
        <row r="19">
          <cell r="D19">
            <v>96.55951669771328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J20"/>
  <sheetViews>
    <sheetView view="pageBreakPreview" zoomScale="83" zoomScaleNormal="85" zoomScaleSheetLayoutView="83" workbookViewId="0" topLeftCell="A1">
      <selection activeCell="E23" sqref="E23"/>
    </sheetView>
  </sheetViews>
  <sheetFormatPr defaultColWidth="8.8515625" defaultRowHeight="15"/>
  <cols>
    <col min="1" max="1" width="9.28125" style="11" customWidth="1"/>
    <col min="2" max="2" width="33.140625" style="10" customWidth="1"/>
    <col min="3" max="3" width="28.7109375" style="10" customWidth="1"/>
    <col min="4" max="4" width="16.28125" style="10" customWidth="1"/>
    <col min="5" max="5" width="20.7109375" style="10" customWidth="1"/>
    <col min="6" max="6" width="10.8515625" style="10" customWidth="1"/>
    <col min="7" max="7" width="20.7109375" style="10" customWidth="1"/>
    <col min="8" max="8" width="24.140625" style="10" customWidth="1"/>
    <col min="9" max="9" width="8.8515625" style="10" customWidth="1"/>
    <col min="10" max="10" width="7.140625" style="10" customWidth="1"/>
    <col min="11" max="16384" width="8.8515625" style="10" customWidth="1"/>
  </cols>
  <sheetData>
    <row r="2" spans="1:10" s="9" customFormat="1" ht="20.25">
      <c r="A2" s="42"/>
      <c r="B2" s="43"/>
      <c r="C2" s="43"/>
      <c r="D2" s="43"/>
      <c r="E2" s="43"/>
      <c r="F2" s="44"/>
      <c r="G2" s="45"/>
      <c r="H2" s="45"/>
      <c r="I2" s="43"/>
      <c r="J2" s="43"/>
    </row>
    <row r="3" spans="1:10" s="9" customFormat="1" ht="20.25">
      <c r="A3" s="42"/>
      <c r="B3" s="43"/>
      <c r="C3" s="43"/>
      <c r="D3" s="43"/>
      <c r="E3" s="43"/>
      <c r="F3" s="44"/>
      <c r="G3" s="45"/>
      <c r="H3" s="45"/>
      <c r="I3" s="43"/>
      <c r="J3" s="43"/>
    </row>
    <row r="4" spans="1:10" s="9" customFormat="1" ht="20.25" customHeight="1">
      <c r="A4" s="94" t="s">
        <v>5</v>
      </c>
      <c r="B4" s="94"/>
      <c r="C4" s="94"/>
      <c r="D4" s="43"/>
      <c r="E4" s="43"/>
      <c r="F4" s="94" t="s">
        <v>0</v>
      </c>
      <c r="G4" s="94"/>
      <c r="H4" s="94"/>
      <c r="I4" s="43"/>
      <c r="J4" s="43"/>
    </row>
    <row r="5" spans="1:10" s="9" customFormat="1" ht="58.5" customHeight="1">
      <c r="A5" s="93" t="s">
        <v>80</v>
      </c>
      <c r="B5" s="93"/>
      <c r="C5" s="93"/>
      <c r="D5" s="93"/>
      <c r="E5" s="43"/>
      <c r="F5" s="93" t="s">
        <v>68</v>
      </c>
      <c r="G5" s="93"/>
      <c r="H5" s="93"/>
      <c r="I5" s="93"/>
      <c r="J5" s="93"/>
    </row>
    <row r="6" spans="1:10" s="9" customFormat="1" ht="27" customHeight="1">
      <c r="A6" s="94" t="s">
        <v>42</v>
      </c>
      <c r="B6" s="94"/>
      <c r="C6" s="94"/>
      <c r="D6" s="94"/>
      <c r="E6" s="43"/>
      <c r="F6" s="98" t="s">
        <v>41</v>
      </c>
      <c r="G6" s="98"/>
      <c r="H6" s="98"/>
      <c r="I6" s="98"/>
      <c r="J6" s="98"/>
    </row>
    <row r="7" spans="1:10" s="9" customFormat="1" ht="46.5" customHeight="1">
      <c r="A7" s="93" t="s">
        <v>76</v>
      </c>
      <c r="B7" s="94"/>
      <c r="C7" s="94"/>
      <c r="D7" s="94"/>
      <c r="E7" s="43"/>
      <c r="F7" s="99" t="s">
        <v>69</v>
      </c>
      <c r="G7" s="98"/>
      <c r="H7" s="98"/>
      <c r="I7" s="98"/>
      <c r="J7" s="98"/>
    </row>
    <row r="8" spans="1:10" s="9" customFormat="1" ht="39.75" customHeight="1">
      <c r="A8" s="99" t="s">
        <v>77</v>
      </c>
      <c r="B8" s="98"/>
      <c r="C8" s="98"/>
      <c r="D8" s="45"/>
      <c r="E8" s="43"/>
      <c r="F8" s="99" t="s">
        <v>77</v>
      </c>
      <c r="G8" s="98"/>
      <c r="H8" s="98"/>
      <c r="I8" s="46"/>
      <c r="J8" s="46"/>
    </row>
    <row r="9" spans="1:10" ht="21">
      <c r="A9" s="47"/>
      <c r="B9" s="47"/>
      <c r="C9" s="47"/>
      <c r="D9" s="47"/>
      <c r="E9" s="47"/>
      <c r="F9" s="47"/>
      <c r="G9" s="47"/>
      <c r="H9" s="47"/>
      <c r="I9" s="47"/>
      <c r="J9" s="47"/>
    </row>
    <row r="10" spans="1:10" ht="21">
      <c r="A10" s="48"/>
      <c r="B10" s="47"/>
      <c r="C10" s="47"/>
      <c r="D10" s="47"/>
      <c r="E10" s="47"/>
      <c r="F10" s="47"/>
      <c r="G10" s="47"/>
      <c r="H10" s="47"/>
      <c r="I10" s="47"/>
      <c r="J10" s="47"/>
    </row>
    <row r="11" spans="1:10" ht="21">
      <c r="A11" s="48"/>
      <c r="B11" s="47"/>
      <c r="C11" s="47"/>
      <c r="D11" s="47"/>
      <c r="E11" s="47"/>
      <c r="F11" s="47"/>
      <c r="G11" s="47"/>
      <c r="H11" s="47"/>
      <c r="I11" s="47"/>
      <c r="J11" s="47"/>
    </row>
    <row r="12" spans="1:10" ht="21">
      <c r="A12" s="48"/>
      <c r="B12" s="47"/>
      <c r="C12" s="47"/>
      <c r="D12" s="47"/>
      <c r="E12" s="47"/>
      <c r="F12" s="47"/>
      <c r="G12" s="47"/>
      <c r="H12" s="47"/>
      <c r="I12" s="47"/>
      <c r="J12" s="47"/>
    </row>
    <row r="13" spans="1:10" ht="21">
      <c r="A13" s="48"/>
      <c r="B13" s="47"/>
      <c r="C13" s="47"/>
      <c r="D13" s="47"/>
      <c r="E13" s="47"/>
      <c r="F13" s="47"/>
      <c r="G13" s="47"/>
      <c r="H13" s="47"/>
      <c r="I13" s="47"/>
      <c r="J13" s="47"/>
    </row>
    <row r="14" spans="1:10" s="9" customFormat="1" ht="18.75" customHeight="1">
      <c r="A14" s="95" t="s">
        <v>22</v>
      </c>
      <c r="B14" s="95"/>
      <c r="C14" s="95"/>
      <c r="D14" s="95"/>
      <c r="E14" s="95"/>
      <c r="F14" s="95"/>
      <c r="G14" s="95"/>
      <c r="H14" s="95"/>
      <c r="I14" s="95"/>
      <c r="J14" s="95"/>
    </row>
    <row r="15" spans="1:10" s="32" customFormat="1" ht="24">
      <c r="A15" s="96"/>
      <c r="B15" s="96"/>
      <c r="C15" s="96"/>
      <c r="D15" s="96"/>
      <c r="E15" s="96"/>
      <c r="F15" s="96"/>
      <c r="G15" s="96"/>
      <c r="H15" s="96"/>
      <c r="I15" s="96"/>
      <c r="J15" s="96"/>
    </row>
    <row r="16" spans="1:10" s="33" customFormat="1" ht="21" customHeight="1">
      <c r="A16" s="97" t="s">
        <v>70</v>
      </c>
      <c r="B16" s="97"/>
      <c r="C16" s="97"/>
      <c r="D16" s="97"/>
      <c r="E16" s="97"/>
      <c r="F16" s="97"/>
      <c r="G16" s="97"/>
      <c r="H16" s="97"/>
      <c r="I16" s="97"/>
      <c r="J16" s="97"/>
    </row>
    <row r="17" spans="1:10" s="32" customFormat="1" ht="15" customHeight="1">
      <c r="A17" s="92" t="s">
        <v>4</v>
      </c>
      <c r="B17" s="92"/>
      <c r="C17" s="92"/>
      <c r="D17" s="92"/>
      <c r="E17" s="92"/>
      <c r="F17" s="92"/>
      <c r="G17" s="92"/>
      <c r="H17" s="92"/>
      <c r="I17" s="92"/>
      <c r="J17" s="92"/>
    </row>
    <row r="18" spans="1:10" s="32" customFormat="1" ht="24">
      <c r="A18" s="96"/>
      <c r="B18" s="96"/>
      <c r="C18" s="96"/>
      <c r="D18" s="96"/>
      <c r="E18" s="96"/>
      <c r="F18" s="96"/>
      <c r="G18" s="96"/>
      <c r="H18" s="96"/>
      <c r="I18" s="96"/>
      <c r="J18" s="96"/>
    </row>
    <row r="19" spans="1:10" s="32" customFormat="1" ht="18.75" customHeight="1">
      <c r="A19" s="100" t="s">
        <v>81</v>
      </c>
      <c r="B19" s="100"/>
      <c r="C19" s="100"/>
      <c r="D19" s="100"/>
      <c r="E19" s="100"/>
      <c r="F19" s="100"/>
      <c r="G19" s="100"/>
      <c r="H19" s="100"/>
      <c r="I19" s="100"/>
      <c r="J19" s="100"/>
    </row>
    <row r="20" spans="1:10" s="32" customFormat="1" ht="18.75" customHeight="1">
      <c r="A20" s="100" t="s">
        <v>82</v>
      </c>
      <c r="B20" s="101"/>
      <c r="C20" s="101"/>
      <c r="D20" s="101"/>
      <c r="E20" s="101"/>
      <c r="F20" s="101"/>
      <c r="G20" s="101"/>
      <c r="H20" s="101"/>
      <c r="I20" s="101"/>
      <c r="J20" s="101"/>
    </row>
  </sheetData>
  <sheetProtection/>
  <mergeCells count="17">
    <mergeCell ref="A19:J19"/>
    <mergeCell ref="A20:J20"/>
    <mergeCell ref="F4:H4"/>
    <mergeCell ref="A4:C4"/>
    <mergeCell ref="F8:H8"/>
    <mergeCell ref="A8:C8"/>
    <mergeCell ref="A5:D5"/>
    <mergeCell ref="A6:D6"/>
    <mergeCell ref="F6:J6"/>
    <mergeCell ref="F7:J7"/>
    <mergeCell ref="F5:J5"/>
    <mergeCell ref="A18:J18"/>
    <mergeCell ref="A17:J17"/>
    <mergeCell ref="A7:D7"/>
    <mergeCell ref="A14:J14"/>
    <mergeCell ref="A15:J15"/>
    <mergeCell ref="A16:J16"/>
  </mergeCells>
  <printOptions/>
  <pageMargins left="0.5118110236220472" right="0.31496062992125984" top="0.7480314960629921" bottom="0.5511811023622047" header="0.31496062992125984" footer="0.31496062992125984"/>
  <pageSetup firstPageNumber="39" useFirstPageNumber="1" fitToHeight="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2:G8"/>
  <sheetViews>
    <sheetView view="pageBreakPreview" zoomScale="75" zoomScaleNormal="60" zoomScaleSheetLayoutView="75" workbookViewId="0" topLeftCell="A3">
      <selection activeCell="G7" sqref="G7"/>
    </sheetView>
  </sheetViews>
  <sheetFormatPr defaultColWidth="8.8515625" defaultRowHeight="15"/>
  <cols>
    <col min="1" max="1" width="6.421875" style="2" customWidth="1"/>
    <col min="2" max="2" width="35.28125" style="1" customWidth="1"/>
    <col min="3" max="3" width="30.140625" style="1" customWidth="1"/>
    <col min="4" max="4" width="28.7109375" style="1" customWidth="1"/>
    <col min="5" max="5" width="46.00390625" style="1" customWidth="1"/>
    <col min="6" max="7" width="28.7109375" style="1" customWidth="1"/>
    <col min="8" max="16384" width="8.8515625" style="1" customWidth="1"/>
  </cols>
  <sheetData>
    <row r="2" spans="1:7" ht="18.75">
      <c r="A2" s="102" t="s">
        <v>20</v>
      </c>
      <c r="B2" s="102"/>
      <c r="C2" s="102"/>
      <c r="D2" s="102"/>
      <c r="E2" s="102"/>
      <c r="F2" s="102"/>
      <c r="G2" s="102"/>
    </row>
    <row r="4" spans="1:7" ht="250.5" customHeight="1">
      <c r="A4" s="36" t="s">
        <v>1</v>
      </c>
      <c r="B4" s="49" t="s">
        <v>59</v>
      </c>
      <c r="C4" s="49" t="s">
        <v>60</v>
      </c>
      <c r="D4" s="50" t="s">
        <v>28</v>
      </c>
      <c r="E4" s="49" t="s">
        <v>54</v>
      </c>
      <c r="F4" s="51" t="s">
        <v>61</v>
      </c>
      <c r="G4" s="51" t="s">
        <v>21</v>
      </c>
    </row>
    <row r="5" spans="1:7" ht="18.75">
      <c r="A5" s="12" t="s">
        <v>3</v>
      </c>
      <c r="B5" s="13">
        <v>2</v>
      </c>
      <c r="C5" s="13">
        <v>3</v>
      </c>
      <c r="D5" s="13">
        <v>4</v>
      </c>
      <c r="E5" s="13">
        <v>5</v>
      </c>
      <c r="F5" s="13">
        <v>6</v>
      </c>
      <c r="G5" s="13">
        <v>7</v>
      </c>
    </row>
    <row r="6" spans="1:7" ht="187.5">
      <c r="A6" s="54">
        <v>1</v>
      </c>
      <c r="B6" s="87">
        <v>15095100</v>
      </c>
      <c r="C6" s="88">
        <v>0</v>
      </c>
      <c r="D6" s="88">
        <v>844907.58</v>
      </c>
      <c r="E6" s="88">
        <v>15636067.22</v>
      </c>
      <c r="F6" s="89">
        <f>E6/(B6+C6+D6)</f>
        <v>0.9809322324048733</v>
      </c>
      <c r="G6" s="90" t="s">
        <v>83</v>
      </c>
    </row>
    <row r="7" spans="1:7" ht="18.75">
      <c r="A7" s="14"/>
      <c r="B7" s="15"/>
      <c r="C7" s="16"/>
      <c r="D7" s="40"/>
      <c r="E7" s="16"/>
      <c r="F7" s="16"/>
      <c r="G7" s="17"/>
    </row>
    <row r="8" ht="18.75">
      <c r="F8" s="41"/>
    </row>
  </sheetData>
  <sheetProtection/>
  <mergeCells count="1">
    <mergeCell ref="A2:G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R9"/>
  <sheetViews>
    <sheetView view="pageBreakPreview" zoomScale="75" zoomScaleNormal="80" zoomScaleSheetLayoutView="75" workbookViewId="0" topLeftCell="B1">
      <selection activeCell="J6" sqref="J6"/>
    </sheetView>
  </sheetViews>
  <sheetFormatPr defaultColWidth="8.8515625" defaultRowHeight="15"/>
  <cols>
    <col min="1" max="1" width="8.57421875" style="7" customWidth="1"/>
    <col min="2" max="2" width="46.140625" style="6" customWidth="1"/>
    <col min="3" max="3" width="11.8515625" style="6" customWidth="1"/>
    <col min="4" max="4" width="8.57421875" style="6" customWidth="1"/>
    <col min="5" max="5" width="29.7109375" style="6" customWidth="1"/>
    <col min="6" max="6" width="18.140625" style="6" customWidth="1"/>
    <col min="7" max="7" width="21.140625" style="6" customWidth="1"/>
    <col min="8" max="9" width="17.7109375" style="6" customWidth="1"/>
    <col min="10" max="10" width="23.7109375" style="6" customWidth="1"/>
    <col min="11" max="12" width="17.7109375" style="6" customWidth="1"/>
    <col min="13" max="16" width="17.7109375" style="6" hidden="1" customWidth="1"/>
    <col min="17" max="17" width="18.28125" style="6" hidden="1" customWidth="1"/>
    <col min="18" max="18" width="17.28125" style="6" customWidth="1"/>
    <col min="19" max="16384" width="8.8515625" style="6" customWidth="1"/>
  </cols>
  <sheetData>
    <row r="1" spans="1:6" s="1" customFormat="1" ht="18.75">
      <c r="A1" s="14"/>
      <c r="B1" s="14"/>
      <c r="C1" s="15"/>
      <c r="D1" s="16"/>
      <c r="E1" s="16"/>
      <c r="F1" s="16"/>
    </row>
    <row r="2" spans="1:18" s="1" customFormat="1" ht="18.75">
      <c r="A2" s="102" t="s">
        <v>29</v>
      </c>
      <c r="B2" s="102"/>
      <c r="C2" s="102"/>
      <c r="D2" s="102"/>
      <c r="E2" s="102"/>
      <c r="F2" s="102"/>
      <c r="G2" s="102"/>
      <c r="H2" s="102"/>
      <c r="I2" s="102"/>
      <c r="J2" s="102"/>
      <c r="K2" s="102"/>
      <c r="L2" s="102"/>
      <c r="M2" s="102"/>
      <c r="N2" s="102"/>
      <c r="O2" s="102"/>
      <c r="P2" s="102"/>
      <c r="Q2" s="102"/>
      <c r="R2" s="102"/>
    </row>
    <row r="3" spans="1:6" s="1" customFormat="1" ht="18.75">
      <c r="A3" s="5"/>
      <c r="B3" s="5"/>
      <c r="C3" s="5"/>
      <c r="D3" s="5"/>
      <c r="E3" s="5"/>
      <c r="F3" s="5"/>
    </row>
    <row r="4" spans="1:18" s="19" customFormat="1" ht="230.25" customHeight="1">
      <c r="A4" s="34" t="s">
        <v>1</v>
      </c>
      <c r="B4" s="52" t="s">
        <v>56</v>
      </c>
      <c r="C4" s="103" t="s">
        <v>55</v>
      </c>
      <c r="D4" s="104"/>
      <c r="E4" s="53" t="s">
        <v>57</v>
      </c>
      <c r="F4" s="52" t="s">
        <v>62</v>
      </c>
      <c r="G4" s="52" t="s">
        <v>63</v>
      </c>
      <c r="H4" s="52" t="s">
        <v>64</v>
      </c>
      <c r="I4" s="52" t="s">
        <v>65</v>
      </c>
      <c r="J4" s="52" t="s">
        <v>66</v>
      </c>
      <c r="K4" s="52" t="s">
        <v>40</v>
      </c>
      <c r="L4" s="52" t="s">
        <v>30</v>
      </c>
      <c r="M4" s="52"/>
      <c r="N4" s="52" t="s">
        <v>31</v>
      </c>
      <c r="O4" s="52" t="s">
        <v>8</v>
      </c>
      <c r="P4" s="52" t="s">
        <v>7</v>
      </c>
      <c r="Q4" s="52" t="s">
        <v>32</v>
      </c>
      <c r="R4" s="52" t="s">
        <v>33</v>
      </c>
    </row>
    <row r="5" spans="1:18" s="19" customFormat="1" ht="18.75">
      <c r="A5" s="18" t="s">
        <v>3</v>
      </c>
      <c r="B5" s="18" t="s">
        <v>6</v>
      </c>
      <c r="C5" s="105" t="s">
        <v>9</v>
      </c>
      <c r="D5" s="106"/>
      <c r="E5" s="18" t="s">
        <v>10</v>
      </c>
      <c r="F5" s="18" t="s">
        <v>11</v>
      </c>
      <c r="G5" s="18" t="s">
        <v>12</v>
      </c>
      <c r="H5" s="18" t="s">
        <v>13</v>
      </c>
      <c r="I5" s="18" t="s">
        <v>38</v>
      </c>
      <c r="J5" s="18" t="s">
        <v>14</v>
      </c>
      <c r="K5" s="18" t="s">
        <v>39</v>
      </c>
      <c r="L5" s="18" t="s">
        <v>27</v>
      </c>
      <c r="M5" s="18"/>
      <c r="N5" s="18" t="s">
        <v>15</v>
      </c>
      <c r="O5" s="18" t="s">
        <v>16</v>
      </c>
      <c r="P5" s="18" t="s">
        <v>17</v>
      </c>
      <c r="Q5" s="18" t="s">
        <v>18</v>
      </c>
      <c r="R5" s="18" t="s">
        <v>15</v>
      </c>
    </row>
    <row r="6" spans="1:18" s="20" customFormat="1" ht="79.5" customHeight="1">
      <c r="A6" s="35" t="s">
        <v>3</v>
      </c>
      <c r="B6" s="91" t="s">
        <v>78</v>
      </c>
      <c r="C6" s="107" t="s">
        <v>43</v>
      </c>
      <c r="D6" s="107"/>
      <c r="E6" s="26" t="s">
        <v>79</v>
      </c>
      <c r="F6" s="56" t="s">
        <v>75</v>
      </c>
      <c r="G6" s="74">
        <v>1992</v>
      </c>
      <c r="H6" s="74">
        <v>1794.8</v>
      </c>
      <c r="I6" s="75">
        <f>H6/G6</f>
        <v>0.901004016064257</v>
      </c>
      <c r="J6" s="74">
        <f>'[1]Part2'!$D$9*'[1]Part2'!$D$19/100</f>
        <v>6848108.10526536</v>
      </c>
      <c r="K6" s="74">
        <f>J6/J6</f>
        <v>1</v>
      </c>
      <c r="L6" s="74">
        <f>I6</f>
        <v>0.901004016064257</v>
      </c>
      <c r="M6" s="76"/>
      <c r="N6" s="77"/>
      <c r="O6" s="77"/>
      <c r="P6" s="77"/>
      <c r="Q6" s="76"/>
      <c r="R6" s="84" t="s">
        <v>84</v>
      </c>
    </row>
    <row r="7" spans="5:17" ht="18.75">
      <c r="E7" s="21"/>
      <c r="K7" s="22"/>
      <c r="L7" s="23"/>
      <c r="M7" s="23"/>
      <c r="O7" s="24">
        <f>SUM(O6:O6)</f>
        <v>0</v>
      </c>
      <c r="P7" s="24">
        <f>SUM(P6:P6)</f>
        <v>0</v>
      </c>
      <c r="Q7" s="23">
        <f>SUM(Q6:Q6)</f>
        <v>0</v>
      </c>
    </row>
    <row r="8" s="1" customFormat="1" ht="18.75"/>
    <row r="9" spans="1:6" ht="18.75">
      <c r="A9" s="25"/>
      <c r="B9" s="25"/>
      <c r="C9" s="25"/>
      <c r="D9" s="25"/>
      <c r="E9" s="25"/>
      <c r="F9" s="25"/>
    </row>
  </sheetData>
  <sheetProtection/>
  <mergeCells count="4">
    <mergeCell ref="C4:D4"/>
    <mergeCell ref="A2:R2"/>
    <mergeCell ref="C5:D5"/>
    <mergeCell ref="C6:D6"/>
  </mergeCells>
  <printOptions/>
  <pageMargins left="0.7086614173228347" right="0.7086614173228347" top="1.1811023622047245" bottom="0.7480314960629921" header="0.31496062992125984" footer="0.31496062992125984"/>
  <pageSetup fitToHeight="0"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2:G7"/>
  <sheetViews>
    <sheetView zoomScale="85" zoomScaleNormal="85" workbookViewId="0" topLeftCell="A1">
      <selection activeCell="D9" sqref="D9"/>
    </sheetView>
  </sheetViews>
  <sheetFormatPr defaultColWidth="8.8515625" defaultRowHeight="15"/>
  <cols>
    <col min="1" max="2" width="8.8515625" style="9" customWidth="1"/>
    <col min="3" max="3" width="28.7109375" style="8" customWidth="1"/>
    <col min="4" max="4" width="31.7109375" style="9" customWidth="1"/>
    <col min="5" max="5" width="33.00390625" style="9" customWidth="1"/>
    <col min="6" max="16384" width="8.8515625" style="9" customWidth="1"/>
  </cols>
  <sheetData>
    <row r="2" spans="1:7" s="27" customFormat="1" ht="36" customHeight="1">
      <c r="A2" s="108" t="s">
        <v>26</v>
      </c>
      <c r="B2" s="108"/>
      <c r="C2" s="108"/>
      <c r="D2" s="108"/>
      <c r="E2" s="108"/>
      <c r="F2" s="108"/>
      <c r="G2" s="108"/>
    </row>
    <row r="3" spans="1:7" s="27" customFormat="1" ht="20.25">
      <c r="A3" s="3"/>
      <c r="B3" s="3"/>
      <c r="C3" s="4"/>
      <c r="D3" s="4"/>
      <c r="E3" s="4"/>
      <c r="F3" s="3"/>
      <c r="G3" s="3"/>
    </row>
    <row r="4" spans="1:7" s="27" customFormat="1" ht="156.75" customHeight="1">
      <c r="A4" s="3"/>
      <c r="B4" s="3"/>
      <c r="C4" s="26" t="s">
        <v>34</v>
      </c>
      <c r="D4" s="26" t="s">
        <v>35</v>
      </c>
      <c r="E4" s="26" t="s">
        <v>67</v>
      </c>
      <c r="F4" s="3"/>
      <c r="G4" s="3"/>
    </row>
    <row r="5" spans="1:7" s="27" customFormat="1" ht="18" customHeight="1">
      <c r="A5" s="3"/>
      <c r="B5" s="3"/>
      <c r="C5" s="26">
        <v>1</v>
      </c>
      <c r="D5" s="26">
        <v>2</v>
      </c>
      <c r="E5" s="26">
        <v>3</v>
      </c>
      <c r="F5" s="3"/>
      <c r="G5" s="3"/>
    </row>
    <row r="6" spans="1:7" s="27" customFormat="1" ht="52.5" customHeight="1">
      <c r="A6" s="3"/>
      <c r="B6" s="3"/>
      <c r="C6" s="78">
        <v>0.901</v>
      </c>
      <c r="D6" s="55">
        <v>0.981</v>
      </c>
      <c r="E6" s="55">
        <f>C6/D6</f>
        <v>0.9184505606523956</v>
      </c>
      <c r="F6" s="3"/>
      <c r="G6" s="3"/>
    </row>
    <row r="7" spans="3:5" s="27" customFormat="1" ht="20.25">
      <c r="C7" s="28"/>
      <c r="D7" s="29"/>
      <c r="E7" s="30"/>
    </row>
  </sheetData>
  <sheetProtection/>
  <mergeCells count="1">
    <mergeCell ref="A2:G2"/>
  </mergeCells>
  <printOptions/>
  <pageMargins left="0.7086614173228347" right="0.7086614173228347" top="0.7480314960629921" bottom="0.7480314960629921" header="0.31496062992125984" footer="0.31496062992125984"/>
  <pageSetup fitToHeight="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tabSelected="1" zoomScale="71" zoomScaleNormal="71" workbookViewId="0" topLeftCell="A1">
      <selection activeCell="C8" sqref="C8"/>
    </sheetView>
  </sheetViews>
  <sheetFormatPr defaultColWidth="8.8515625" defaultRowHeight="126" customHeight="1"/>
  <cols>
    <col min="1" max="1" width="9.28125" style="11" customWidth="1"/>
    <col min="2" max="2" width="51.8515625" style="10" customWidth="1"/>
    <col min="3" max="4" width="30.7109375" style="10" customWidth="1"/>
    <col min="5" max="10" width="28.7109375" style="10" customWidth="1"/>
    <col min="11" max="16384" width="8.8515625" style="10" customWidth="1"/>
  </cols>
  <sheetData>
    <row r="1" spans="1:10" s="37" customFormat="1" ht="36" customHeight="1">
      <c r="A1" s="113" t="s">
        <v>19</v>
      </c>
      <c r="B1" s="113"/>
      <c r="C1" s="113"/>
      <c r="D1" s="113"/>
      <c r="E1" s="113"/>
      <c r="F1" s="113"/>
      <c r="G1" s="113"/>
      <c r="H1" s="113"/>
      <c r="I1" s="113"/>
      <c r="J1" s="113"/>
    </row>
    <row r="2" spans="1:10" ht="42" customHeight="1">
      <c r="A2" s="114" t="s">
        <v>1</v>
      </c>
      <c r="B2" s="115" t="s">
        <v>56</v>
      </c>
      <c r="C2" s="111" t="s">
        <v>25</v>
      </c>
      <c r="D2" s="117" t="s">
        <v>47</v>
      </c>
      <c r="E2" s="118"/>
      <c r="F2" s="111" t="s">
        <v>36</v>
      </c>
      <c r="G2" s="111" t="s">
        <v>37</v>
      </c>
      <c r="H2" s="111" t="s">
        <v>23</v>
      </c>
      <c r="I2" s="109" t="s">
        <v>58</v>
      </c>
      <c r="J2" s="111" t="s">
        <v>24</v>
      </c>
    </row>
    <row r="3" spans="1:10" ht="220.5" customHeight="1">
      <c r="A3" s="112"/>
      <c r="B3" s="116"/>
      <c r="C3" s="112"/>
      <c r="D3" s="38" t="s">
        <v>48</v>
      </c>
      <c r="E3" s="38" t="s">
        <v>49</v>
      </c>
      <c r="F3" s="112"/>
      <c r="G3" s="112"/>
      <c r="H3" s="112"/>
      <c r="I3" s="110"/>
      <c r="J3" s="112"/>
    </row>
    <row r="4" spans="1:10" ht="27.75" customHeight="1">
      <c r="A4" s="39">
        <v>1</v>
      </c>
      <c r="B4" s="39">
        <v>2</v>
      </c>
      <c r="C4" s="39">
        <v>3</v>
      </c>
      <c r="D4" s="39" t="s">
        <v>10</v>
      </c>
      <c r="E4" s="39" t="s">
        <v>11</v>
      </c>
      <c r="F4" s="39" t="s">
        <v>12</v>
      </c>
      <c r="G4" s="39" t="s">
        <v>13</v>
      </c>
      <c r="H4" s="39" t="s">
        <v>38</v>
      </c>
      <c r="I4" s="39" t="s">
        <v>14</v>
      </c>
      <c r="J4" s="39" t="s">
        <v>39</v>
      </c>
    </row>
    <row r="5" spans="1:10" s="31" customFormat="1" ht="37.5">
      <c r="A5" s="57" t="s">
        <v>50</v>
      </c>
      <c r="B5" s="35" t="s">
        <v>78</v>
      </c>
      <c r="C5" s="58" t="s">
        <v>43</v>
      </c>
      <c r="D5" s="59" t="s">
        <v>51</v>
      </c>
      <c r="E5" s="59" t="s">
        <v>51</v>
      </c>
      <c r="F5" s="59" t="s">
        <v>51</v>
      </c>
      <c r="G5" s="59" t="s">
        <v>51</v>
      </c>
      <c r="H5" s="60" t="s">
        <v>51</v>
      </c>
      <c r="I5" s="61" t="s">
        <v>51</v>
      </c>
      <c r="J5" s="59" t="s">
        <v>51</v>
      </c>
    </row>
    <row r="6" spans="1:10" s="31" customFormat="1" ht="37.5">
      <c r="A6" s="57" t="s">
        <v>2</v>
      </c>
      <c r="B6" s="59" t="s">
        <v>52</v>
      </c>
      <c r="C6" s="59" t="s">
        <v>52</v>
      </c>
      <c r="D6" s="62" t="s">
        <v>45</v>
      </c>
      <c r="E6" s="63" t="s">
        <v>71</v>
      </c>
      <c r="F6" s="64">
        <v>0</v>
      </c>
      <c r="G6" s="64">
        <v>0</v>
      </c>
      <c r="H6" s="65">
        <v>5</v>
      </c>
      <c r="I6" s="66">
        <v>0</v>
      </c>
      <c r="J6" s="67"/>
    </row>
    <row r="7" spans="1:10" s="31" customFormat="1" ht="75" customHeight="1">
      <c r="A7" s="57" t="s">
        <v>46</v>
      </c>
      <c r="B7" s="59" t="s">
        <v>52</v>
      </c>
      <c r="C7" s="59" t="s">
        <v>52</v>
      </c>
      <c r="D7" s="68" t="s">
        <v>53</v>
      </c>
      <c r="E7" s="69" t="s">
        <v>44</v>
      </c>
      <c r="F7" s="70">
        <v>25140</v>
      </c>
      <c r="G7" s="71">
        <v>23323</v>
      </c>
      <c r="H7" s="72">
        <v>2514</v>
      </c>
      <c r="I7" s="73">
        <f>SUM(G7/F7)*100%</f>
        <v>0.9277247414478919</v>
      </c>
      <c r="J7" s="85" t="s">
        <v>85</v>
      </c>
    </row>
    <row r="8" spans="1:10" s="37" customFormat="1" ht="128.25" customHeight="1">
      <c r="A8" s="57" t="s">
        <v>72</v>
      </c>
      <c r="B8" s="59" t="s">
        <v>52</v>
      </c>
      <c r="C8" s="59" t="s">
        <v>52</v>
      </c>
      <c r="D8" s="58" t="s">
        <v>73</v>
      </c>
      <c r="E8" s="59" t="s">
        <v>74</v>
      </c>
      <c r="F8" s="86">
        <v>2</v>
      </c>
      <c r="G8" s="86">
        <v>2</v>
      </c>
      <c r="H8" s="86">
        <v>1</v>
      </c>
      <c r="I8" s="73">
        <f>SUM(G8/F8)*100%</f>
        <v>1</v>
      </c>
      <c r="J8" s="85"/>
    </row>
    <row r="9" spans="1:10" s="37" customFormat="1" ht="69.75" customHeight="1">
      <c r="A9" s="79"/>
      <c r="B9" s="21"/>
      <c r="C9" s="21"/>
      <c r="D9" s="80"/>
      <c r="E9" s="21"/>
      <c r="F9" s="81"/>
      <c r="G9" s="81"/>
      <c r="H9" s="81"/>
      <c r="I9" s="82"/>
      <c r="J9" s="83"/>
    </row>
  </sheetData>
  <sheetProtection/>
  <mergeCells count="10">
    <mergeCell ref="I2:I3"/>
    <mergeCell ref="J2:J3"/>
    <mergeCell ref="A1:J1"/>
    <mergeCell ref="A2:A3"/>
    <mergeCell ref="B2:B3"/>
    <mergeCell ref="C2:C3"/>
    <mergeCell ref="D2:E2"/>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Buh</cp:lastModifiedBy>
  <cp:lastPrinted>2022-02-28T07:46:40Z</cp:lastPrinted>
  <dcterms:created xsi:type="dcterms:W3CDTF">2013-10-09T11:41:25Z</dcterms:created>
  <dcterms:modified xsi:type="dcterms:W3CDTF">2022-02-28T07:48:16Z</dcterms:modified>
  <cp:category/>
  <cp:version/>
  <cp:contentType/>
  <cp:contentStatus/>
</cp:coreProperties>
</file>